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3군 결산보고\"/>
    </mc:Choice>
  </mc:AlternateContent>
  <xr:revisionPtr revIDLastSave="0" documentId="13_ncr:1_{BF9EDA25-2E9C-4FCC-B382-BC153E38CCAE}" xr6:coauthVersionLast="47" xr6:coauthVersionMax="47" xr10:uidLastSave="{00000000-0000-0000-0000-000000000000}"/>
  <bookViews>
    <workbookView xWindow="-120" yWindow="-120" windowWidth="29040" windowHeight="15840" xr2:uid="{8FE3BA8A-8AC4-486B-ACCE-59E44BC34A2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41" i="1" s="1"/>
  <c r="F40" i="1"/>
  <c r="F41" i="1" s="1"/>
  <c r="I39" i="1"/>
  <c r="H39" i="1"/>
  <c r="H41" i="1" s="1"/>
  <c r="G39" i="1"/>
  <c r="F39" i="1"/>
  <c r="I38" i="1"/>
  <c r="F38" i="1"/>
  <c r="I35" i="1"/>
  <c r="F35" i="1"/>
  <c r="I28" i="1"/>
  <c r="I29" i="1" s="1"/>
  <c r="H29" i="1"/>
  <c r="G29" i="1"/>
  <c r="I20" i="1"/>
  <c r="I17" i="1"/>
  <c r="H20" i="1"/>
  <c r="H17" i="1"/>
  <c r="I14" i="1"/>
  <c r="F14" i="1"/>
  <c r="I40" i="1" l="1"/>
  <c r="I41" i="1" s="1"/>
</calcChain>
</file>

<file path=xl/sharedStrings.xml><?xml version="1.0" encoding="utf-8"?>
<sst xmlns="http://schemas.openxmlformats.org/spreadsheetml/2006/main" count="74" uniqueCount="31">
  <si>
    <t>순번</t>
  </si>
  <si>
    <t>관</t>
  </si>
  <si>
    <t>항</t>
  </si>
  <si>
    <t>목</t>
  </si>
  <si>
    <t>구분</t>
  </si>
  <si>
    <t>정부보조금</t>
  </si>
  <si>
    <t>자부담</t>
  </si>
  <si>
    <t>후원금</t>
  </si>
  <si>
    <t>합계</t>
  </si>
  <si>
    <t>사업수입</t>
  </si>
  <si>
    <t>자부담[아이돌봄] 사업수입</t>
  </si>
  <si>
    <t>예산</t>
  </si>
  <si>
    <t>결산</t>
  </si>
  <si>
    <t>증감</t>
  </si>
  <si>
    <t>보조금수입</t>
  </si>
  <si>
    <t>국고보조금</t>
  </si>
  <si>
    <t>시도보조금</t>
  </si>
  <si>
    <t>시군구보조금</t>
  </si>
  <si>
    <t>후원금수입</t>
  </si>
  <si>
    <t>지정후원금</t>
  </si>
  <si>
    <t>비지정후원금</t>
  </si>
  <si>
    <t>전입금</t>
  </si>
  <si>
    <t>법인전입금</t>
  </si>
  <si>
    <t>법인전입금(후원금)</t>
  </si>
  <si>
    <t>이월금</t>
  </si>
  <si>
    <t>전년도이월금</t>
  </si>
  <si>
    <t>전년도이월금(후원금)</t>
  </si>
  <si>
    <t>잡수입</t>
  </si>
  <si>
    <t>기타예금이자수입</t>
  </si>
  <si>
    <t>기타잡수입</t>
  </si>
  <si>
    <t>세입결산서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</si>
</sst>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u/>
      <sz val="18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3" fillId="2" borderId="3" xfId="1" applyNumberFormat="1" applyFont="1" applyFill="1" applyBorder="1" applyAlignment="1">
      <alignment horizontal="right" vertical="center" wrapText="1"/>
    </xf>
    <xf numFmtId="3" fontId="0" fillId="0" borderId="0" xfId="0" applyNumberFormat="1">
      <alignment vertical="center"/>
    </xf>
    <xf numFmtId="3" fontId="3" fillId="3" borderId="3" xfId="1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1101F-C532-421E-8A8A-A63F55DF40E9}">
  <sheetPr>
    <pageSetUpPr fitToPage="1"/>
  </sheetPr>
  <dimension ref="A1:L41"/>
  <sheetViews>
    <sheetView tabSelected="1" topLeftCell="A10" workbookViewId="0">
      <selection activeCell="O13" sqref="O13"/>
    </sheetView>
  </sheetViews>
  <sheetFormatPr defaultRowHeight="16.5" x14ac:dyDescent="0.3"/>
  <cols>
    <col min="1" max="1" width="6.125" customWidth="1"/>
    <col min="2" max="2" width="19.625" customWidth="1"/>
    <col min="3" max="4" width="20.375" customWidth="1"/>
    <col min="5" max="5" width="6.125" customWidth="1"/>
    <col min="6" max="6" width="16" customWidth="1"/>
    <col min="7" max="7" width="16.125" customWidth="1"/>
    <col min="8" max="8" width="16" customWidth="1"/>
    <col min="9" max="9" width="16.125" customWidth="1"/>
    <col min="12" max="12" width="12.875" bestFit="1" customWidth="1"/>
  </cols>
  <sheetData>
    <row r="1" spans="1:9" ht="26.25" x14ac:dyDescent="0.3">
      <c r="A1" s="31" t="s">
        <v>30</v>
      </c>
      <c r="B1" s="31"/>
      <c r="C1" s="31"/>
      <c r="D1" s="31"/>
      <c r="E1" s="31"/>
      <c r="F1" s="31"/>
      <c r="G1" s="31"/>
      <c r="H1" s="31"/>
      <c r="I1" s="31"/>
    </row>
    <row r="2" spans="1:9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3">
      <c r="A3" s="2">
        <v>1</v>
      </c>
      <c r="B3" s="3" t="s">
        <v>9</v>
      </c>
      <c r="C3" s="3" t="s">
        <v>9</v>
      </c>
      <c r="D3" s="3" t="s">
        <v>10</v>
      </c>
      <c r="E3" s="2" t="s">
        <v>11</v>
      </c>
      <c r="F3" s="4">
        <v>0</v>
      </c>
      <c r="G3" s="5">
        <v>0</v>
      </c>
      <c r="H3" s="5">
        <v>0</v>
      </c>
      <c r="I3" s="4">
        <v>0</v>
      </c>
    </row>
    <row r="4" spans="1:9" x14ac:dyDescent="0.3">
      <c r="A4" s="6">
        <v>2</v>
      </c>
      <c r="B4" s="7"/>
      <c r="C4" s="7"/>
      <c r="D4" s="7"/>
      <c r="E4" s="6" t="s">
        <v>12</v>
      </c>
      <c r="F4" s="21">
        <v>0</v>
      </c>
      <c r="G4" s="9">
        <v>159169006</v>
      </c>
      <c r="H4" s="8">
        <v>0</v>
      </c>
      <c r="I4" s="9">
        <v>159169006</v>
      </c>
    </row>
    <row r="5" spans="1:9" x14ac:dyDescent="0.3">
      <c r="A5" s="10">
        <v>3</v>
      </c>
      <c r="B5" s="11"/>
      <c r="C5" s="11"/>
      <c r="D5" s="11"/>
      <c r="E5" s="10" t="s">
        <v>13</v>
      </c>
      <c r="F5" s="12">
        <v>0</v>
      </c>
      <c r="G5" s="12">
        <v>-159169006</v>
      </c>
      <c r="H5" s="13">
        <v>0</v>
      </c>
      <c r="I5" s="12">
        <v>-159169006</v>
      </c>
    </row>
    <row r="6" spans="1:9" x14ac:dyDescent="0.3">
      <c r="A6" s="6">
        <v>4</v>
      </c>
      <c r="B6" s="7" t="s">
        <v>14</v>
      </c>
      <c r="C6" s="7" t="s">
        <v>14</v>
      </c>
      <c r="D6" s="7" t="s">
        <v>15</v>
      </c>
      <c r="E6" s="6" t="s">
        <v>11</v>
      </c>
      <c r="F6" s="9">
        <v>0</v>
      </c>
      <c r="G6" s="8">
        <v>0</v>
      </c>
      <c r="H6" s="8">
        <v>0</v>
      </c>
      <c r="I6" s="9">
        <v>0</v>
      </c>
    </row>
    <row r="7" spans="1:9" x14ac:dyDescent="0.3">
      <c r="A7" s="10">
        <v>5</v>
      </c>
      <c r="B7" s="14"/>
      <c r="C7" s="14"/>
      <c r="D7" s="14"/>
      <c r="E7" s="10" t="s">
        <v>12</v>
      </c>
      <c r="F7" s="12">
        <v>0</v>
      </c>
      <c r="G7" s="13">
        <v>0</v>
      </c>
      <c r="H7" s="13">
        <v>0</v>
      </c>
      <c r="I7" s="12">
        <v>0</v>
      </c>
    </row>
    <row r="8" spans="1:9" x14ac:dyDescent="0.3">
      <c r="A8" s="6">
        <v>6</v>
      </c>
      <c r="B8" s="7"/>
      <c r="C8" s="7"/>
      <c r="D8" s="15"/>
      <c r="E8" s="6" t="s">
        <v>13</v>
      </c>
      <c r="F8" s="9">
        <v>0</v>
      </c>
      <c r="G8" s="8">
        <v>0</v>
      </c>
      <c r="H8" s="8">
        <v>0</v>
      </c>
      <c r="I8" s="9">
        <v>0</v>
      </c>
    </row>
    <row r="9" spans="1:9" x14ac:dyDescent="0.3">
      <c r="A9" s="10">
        <v>7</v>
      </c>
      <c r="B9" s="14"/>
      <c r="C9" s="14"/>
      <c r="D9" s="14" t="s">
        <v>16</v>
      </c>
      <c r="E9" s="10" t="s">
        <v>11</v>
      </c>
      <c r="F9" s="12">
        <v>0</v>
      </c>
      <c r="G9" s="13">
        <v>0</v>
      </c>
      <c r="H9" s="13">
        <v>0</v>
      </c>
      <c r="I9" s="12">
        <v>0</v>
      </c>
    </row>
    <row r="10" spans="1:9" x14ac:dyDescent="0.3">
      <c r="A10" s="6">
        <v>8</v>
      </c>
      <c r="B10" s="7"/>
      <c r="C10" s="7"/>
      <c r="D10" s="7"/>
      <c r="E10" s="6" t="s">
        <v>12</v>
      </c>
      <c r="F10" s="9">
        <v>15660000</v>
      </c>
      <c r="G10" s="8">
        <v>0</v>
      </c>
      <c r="H10" s="8">
        <v>0</v>
      </c>
      <c r="I10" s="9">
        <v>15660000</v>
      </c>
    </row>
    <row r="11" spans="1:9" x14ac:dyDescent="0.3">
      <c r="A11" s="10">
        <v>9</v>
      </c>
      <c r="B11" s="14"/>
      <c r="C11" s="14"/>
      <c r="D11" s="11"/>
      <c r="E11" s="10" t="s">
        <v>13</v>
      </c>
      <c r="F11" s="19">
        <v>-15660000</v>
      </c>
      <c r="G11" s="13">
        <v>0</v>
      </c>
      <c r="H11" s="13">
        <v>0</v>
      </c>
      <c r="I11" s="12">
        <v>-15660000</v>
      </c>
    </row>
    <row r="12" spans="1:9" x14ac:dyDescent="0.3">
      <c r="A12" s="6">
        <v>10</v>
      </c>
      <c r="B12" s="7"/>
      <c r="C12" s="7"/>
      <c r="D12" s="7" t="s">
        <v>17</v>
      </c>
      <c r="E12" s="6" t="s">
        <v>11</v>
      </c>
      <c r="F12" s="9">
        <v>1528774000</v>
      </c>
      <c r="G12" s="8">
        <v>0</v>
      </c>
      <c r="H12" s="8">
        <v>0</v>
      </c>
      <c r="I12" s="9">
        <v>1528774000</v>
      </c>
    </row>
    <row r="13" spans="1:9" x14ac:dyDescent="0.3">
      <c r="A13" s="10">
        <v>11</v>
      </c>
      <c r="B13" s="14"/>
      <c r="C13" s="14"/>
      <c r="D13" s="14"/>
      <c r="E13" s="10" t="s">
        <v>12</v>
      </c>
      <c r="F13" s="12">
        <v>1183711334</v>
      </c>
      <c r="G13" s="13">
        <v>0</v>
      </c>
      <c r="H13" s="13">
        <v>0</v>
      </c>
      <c r="I13" s="12">
        <v>1183711334</v>
      </c>
    </row>
    <row r="14" spans="1:9" x14ac:dyDescent="0.3">
      <c r="A14" s="6">
        <v>12</v>
      </c>
      <c r="B14" s="15"/>
      <c r="C14" s="15"/>
      <c r="D14" s="15"/>
      <c r="E14" s="6" t="s">
        <v>13</v>
      </c>
      <c r="F14" s="9">
        <f>F12-F13</f>
        <v>345062666</v>
      </c>
      <c r="G14" s="8">
        <v>0</v>
      </c>
      <c r="H14" s="8">
        <v>0</v>
      </c>
      <c r="I14" s="9">
        <f>I12-I13</f>
        <v>345062666</v>
      </c>
    </row>
    <row r="15" spans="1:9" x14ac:dyDescent="0.3">
      <c r="A15" s="10">
        <v>13</v>
      </c>
      <c r="B15" s="14" t="s">
        <v>18</v>
      </c>
      <c r="C15" s="14" t="s">
        <v>18</v>
      </c>
      <c r="D15" s="14" t="s">
        <v>19</v>
      </c>
      <c r="E15" s="10" t="s">
        <v>11</v>
      </c>
      <c r="F15" s="13">
        <v>0</v>
      </c>
      <c r="G15" s="13">
        <v>0</v>
      </c>
      <c r="H15" s="12">
        <v>0</v>
      </c>
      <c r="I15" s="12">
        <v>0</v>
      </c>
    </row>
    <row r="16" spans="1:9" x14ac:dyDescent="0.3">
      <c r="A16" s="6">
        <v>14</v>
      </c>
      <c r="B16" s="7"/>
      <c r="C16" s="7"/>
      <c r="D16" s="7"/>
      <c r="E16" s="6" t="s">
        <v>12</v>
      </c>
      <c r="F16" s="8">
        <v>0</v>
      </c>
      <c r="G16" s="8">
        <v>0</v>
      </c>
      <c r="H16" s="9">
        <v>46735810</v>
      </c>
      <c r="I16" s="9">
        <v>46735810</v>
      </c>
    </row>
    <row r="17" spans="1:9" x14ac:dyDescent="0.3">
      <c r="A17" s="10">
        <v>15</v>
      </c>
      <c r="B17" s="14"/>
      <c r="C17" s="14"/>
      <c r="D17" s="11"/>
      <c r="E17" s="10" t="s">
        <v>13</v>
      </c>
      <c r="F17" s="13">
        <v>0</v>
      </c>
      <c r="G17" s="13">
        <v>0</v>
      </c>
      <c r="H17" s="12">
        <f>H15-H16</f>
        <v>-46735810</v>
      </c>
      <c r="I17" s="12">
        <f>I15-I16</f>
        <v>-46735810</v>
      </c>
    </row>
    <row r="18" spans="1:9" x14ac:dyDescent="0.3">
      <c r="A18" s="6">
        <v>16</v>
      </c>
      <c r="B18" s="7"/>
      <c r="C18" s="7"/>
      <c r="D18" s="7" t="s">
        <v>20</v>
      </c>
      <c r="E18" s="6" t="s">
        <v>11</v>
      </c>
      <c r="F18" s="8">
        <v>0</v>
      </c>
      <c r="G18" s="8">
        <v>0</v>
      </c>
      <c r="H18" s="9">
        <v>0</v>
      </c>
      <c r="I18" s="9">
        <v>0</v>
      </c>
    </row>
    <row r="19" spans="1:9" x14ac:dyDescent="0.3">
      <c r="A19" s="10">
        <v>17</v>
      </c>
      <c r="B19" s="14"/>
      <c r="C19" s="14"/>
      <c r="D19" s="14"/>
      <c r="E19" s="10" t="s">
        <v>12</v>
      </c>
      <c r="F19" s="13">
        <v>0</v>
      </c>
      <c r="G19" s="13">
        <v>0</v>
      </c>
      <c r="H19" s="12">
        <v>1500000</v>
      </c>
      <c r="I19" s="12">
        <v>1500000</v>
      </c>
    </row>
    <row r="20" spans="1:9" x14ac:dyDescent="0.3">
      <c r="A20" s="6">
        <v>18</v>
      </c>
      <c r="B20" s="15"/>
      <c r="C20" s="15"/>
      <c r="D20" s="15"/>
      <c r="E20" s="6" t="s">
        <v>13</v>
      </c>
      <c r="F20" s="8">
        <v>0</v>
      </c>
      <c r="G20" s="8">
        <v>0</v>
      </c>
      <c r="H20" s="9">
        <f>H18-H19</f>
        <v>-1500000</v>
      </c>
      <c r="I20" s="9">
        <f>I18-I19</f>
        <v>-1500000</v>
      </c>
    </row>
    <row r="21" spans="1:9" x14ac:dyDescent="0.3">
      <c r="A21" s="10">
        <v>19</v>
      </c>
      <c r="B21" s="14" t="s">
        <v>21</v>
      </c>
      <c r="C21" s="14" t="s">
        <v>21</v>
      </c>
      <c r="D21" s="14" t="s">
        <v>22</v>
      </c>
      <c r="E21" s="10" t="s">
        <v>11</v>
      </c>
      <c r="F21" s="13">
        <v>0</v>
      </c>
      <c r="G21" s="12">
        <v>7500000</v>
      </c>
      <c r="H21" s="13">
        <v>0</v>
      </c>
      <c r="I21" s="12">
        <v>7500000</v>
      </c>
    </row>
    <row r="22" spans="1:9" x14ac:dyDescent="0.3">
      <c r="A22" s="6">
        <v>20</v>
      </c>
      <c r="B22" s="7"/>
      <c r="C22" s="7"/>
      <c r="D22" s="7"/>
      <c r="E22" s="6" t="s">
        <v>12</v>
      </c>
      <c r="F22" s="8">
        <v>0</v>
      </c>
      <c r="G22" s="9">
        <v>7500000</v>
      </c>
      <c r="H22" s="8">
        <v>0</v>
      </c>
      <c r="I22" s="9">
        <v>7500000</v>
      </c>
    </row>
    <row r="23" spans="1:9" x14ac:dyDescent="0.3">
      <c r="A23" s="10">
        <v>21</v>
      </c>
      <c r="B23" s="14"/>
      <c r="C23" s="14"/>
      <c r="D23" s="11"/>
      <c r="E23" s="10" t="s">
        <v>13</v>
      </c>
      <c r="F23" s="13">
        <v>0</v>
      </c>
      <c r="G23" s="13">
        <v>0</v>
      </c>
      <c r="H23" s="13">
        <v>0</v>
      </c>
      <c r="I23" s="13">
        <v>0</v>
      </c>
    </row>
    <row r="24" spans="1:9" x14ac:dyDescent="0.3">
      <c r="A24" s="6">
        <v>22</v>
      </c>
      <c r="B24" s="7"/>
      <c r="C24" s="7"/>
      <c r="D24" s="7" t="s">
        <v>23</v>
      </c>
      <c r="E24" s="6" t="s">
        <v>11</v>
      </c>
      <c r="F24" s="8">
        <v>0</v>
      </c>
      <c r="G24" s="8">
        <v>0</v>
      </c>
      <c r="H24" s="9">
        <v>7500000</v>
      </c>
      <c r="I24" s="9">
        <v>7500000</v>
      </c>
    </row>
    <row r="25" spans="1:9" x14ac:dyDescent="0.3">
      <c r="A25" s="10">
        <v>23</v>
      </c>
      <c r="B25" s="14"/>
      <c r="C25" s="14"/>
      <c r="D25" s="14"/>
      <c r="E25" s="10" t="s">
        <v>12</v>
      </c>
      <c r="F25" s="13">
        <v>0</v>
      </c>
      <c r="G25" s="13">
        <v>0</v>
      </c>
      <c r="H25" s="12">
        <v>7500000</v>
      </c>
      <c r="I25" s="12">
        <v>7500000</v>
      </c>
    </row>
    <row r="26" spans="1:9" x14ac:dyDescent="0.3">
      <c r="A26" s="6">
        <v>24</v>
      </c>
      <c r="B26" s="15"/>
      <c r="C26" s="15"/>
      <c r="D26" s="15"/>
      <c r="E26" s="6" t="s">
        <v>13</v>
      </c>
      <c r="F26" s="8">
        <v>0</v>
      </c>
      <c r="G26" s="8">
        <v>0</v>
      </c>
      <c r="H26" s="8">
        <v>0</v>
      </c>
      <c r="I26" s="8">
        <v>0</v>
      </c>
    </row>
    <row r="27" spans="1:9" x14ac:dyDescent="0.3">
      <c r="A27" s="10">
        <v>25</v>
      </c>
      <c r="B27" s="14" t="s">
        <v>24</v>
      </c>
      <c r="C27" s="14" t="s">
        <v>24</v>
      </c>
      <c r="D27" s="14" t="s">
        <v>25</v>
      </c>
      <c r="E27" s="10" t="s">
        <v>11</v>
      </c>
      <c r="F27" s="13">
        <v>0</v>
      </c>
      <c r="G27" s="12">
        <v>0</v>
      </c>
      <c r="H27" s="12">
        <v>0</v>
      </c>
      <c r="I27" s="12">
        <v>0</v>
      </c>
    </row>
    <row r="28" spans="1:9" x14ac:dyDescent="0.3">
      <c r="A28" s="6">
        <v>26</v>
      </c>
      <c r="B28" s="7"/>
      <c r="C28" s="7"/>
      <c r="D28" s="7"/>
      <c r="E28" s="6" t="s">
        <v>12</v>
      </c>
      <c r="F28" s="8">
        <v>0</v>
      </c>
      <c r="G28" s="9">
        <v>2011568</v>
      </c>
      <c r="H28" s="9">
        <v>2482900</v>
      </c>
      <c r="I28" s="9">
        <f>G28+H28</f>
        <v>4494468</v>
      </c>
    </row>
    <row r="29" spans="1:9" x14ac:dyDescent="0.3">
      <c r="A29" s="10">
        <v>27</v>
      </c>
      <c r="B29" s="14"/>
      <c r="C29" s="14"/>
      <c r="D29" s="11"/>
      <c r="E29" s="10" t="s">
        <v>13</v>
      </c>
      <c r="F29" s="13">
        <v>0</v>
      </c>
      <c r="G29" s="12">
        <f>G27-G28</f>
        <v>-2011568</v>
      </c>
      <c r="H29" s="12">
        <f>H27-H28</f>
        <v>-2482900</v>
      </c>
      <c r="I29" s="12">
        <f>I27-I28</f>
        <v>-4494468</v>
      </c>
    </row>
    <row r="30" spans="1:9" x14ac:dyDescent="0.3">
      <c r="A30" s="6">
        <v>28</v>
      </c>
      <c r="B30" s="7"/>
      <c r="C30" s="7"/>
      <c r="D30" s="7" t="s">
        <v>26</v>
      </c>
      <c r="E30" s="6" t="s">
        <v>11</v>
      </c>
      <c r="F30" s="8">
        <v>0</v>
      </c>
      <c r="G30" s="8">
        <v>0</v>
      </c>
      <c r="H30" s="9">
        <v>0</v>
      </c>
      <c r="I30" s="9">
        <v>0</v>
      </c>
    </row>
    <row r="31" spans="1:9" x14ac:dyDescent="0.3">
      <c r="A31" s="10">
        <v>29</v>
      </c>
      <c r="B31" s="14"/>
      <c r="C31" s="14"/>
      <c r="D31" s="14"/>
      <c r="E31" s="10" t="s">
        <v>12</v>
      </c>
      <c r="F31" s="13">
        <v>0</v>
      </c>
      <c r="G31" s="13">
        <v>0</v>
      </c>
      <c r="H31" s="12">
        <v>0</v>
      </c>
      <c r="I31" s="12">
        <v>0</v>
      </c>
    </row>
    <row r="32" spans="1:9" x14ac:dyDescent="0.3">
      <c r="A32" s="6">
        <v>30</v>
      </c>
      <c r="B32" s="15"/>
      <c r="C32" s="15"/>
      <c r="D32" s="15"/>
      <c r="E32" s="6" t="s">
        <v>13</v>
      </c>
      <c r="F32" s="8">
        <v>0</v>
      </c>
      <c r="G32" s="8">
        <v>0</v>
      </c>
      <c r="H32" s="8">
        <v>0</v>
      </c>
      <c r="I32" s="8">
        <v>0</v>
      </c>
    </row>
    <row r="33" spans="1:12" x14ac:dyDescent="0.3">
      <c r="A33" s="10">
        <v>31</v>
      </c>
      <c r="B33" s="14" t="s">
        <v>27</v>
      </c>
      <c r="C33" s="14" t="s">
        <v>27</v>
      </c>
      <c r="D33" s="14" t="s">
        <v>28</v>
      </c>
      <c r="E33" s="10" t="s">
        <v>11</v>
      </c>
      <c r="F33" s="13">
        <v>0</v>
      </c>
      <c r="G33" s="13">
        <v>0</v>
      </c>
      <c r="H33" s="13">
        <v>0</v>
      </c>
      <c r="I33" s="13">
        <v>0</v>
      </c>
    </row>
    <row r="34" spans="1:12" x14ac:dyDescent="0.3">
      <c r="A34" s="6">
        <v>32</v>
      </c>
      <c r="B34" s="7"/>
      <c r="C34" s="7"/>
      <c r="D34" s="7"/>
      <c r="E34" s="6" t="s">
        <v>12</v>
      </c>
      <c r="F34" s="9">
        <v>158236</v>
      </c>
      <c r="G34" s="9">
        <v>0</v>
      </c>
      <c r="H34" s="9">
        <v>0</v>
      </c>
      <c r="I34" s="9">
        <v>158236</v>
      </c>
    </row>
    <row r="35" spans="1:12" x14ac:dyDescent="0.3">
      <c r="A35" s="10">
        <v>33</v>
      </c>
      <c r="B35" s="14"/>
      <c r="C35" s="14"/>
      <c r="D35" s="11"/>
      <c r="E35" s="10" t="s">
        <v>13</v>
      </c>
      <c r="F35" s="12">
        <f>F33-F34</f>
        <v>-158236</v>
      </c>
      <c r="G35" s="12">
        <v>0</v>
      </c>
      <c r="H35" s="12">
        <v>0</v>
      </c>
      <c r="I35" s="12">
        <f>I33-I34</f>
        <v>-158236</v>
      </c>
    </row>
    <row r="36" spans="1:12" x14ac:dyDescent="0.3">
      <c r="A36" s="6">
        <v>34</v>
      </c>
      <c r="B36" s="7"/>
      <c r="C36" s="7"/>
      <c r="D36" s="7" t="s">
        <v>29</v>
      </c>
      <c r="E36" s="6" t="s">
        <v>11</v>
      </c>
      <c r="F36" s="9">
        <v>0</v>
      </c>
      <c r="G36" s="8">
        <v>0</v>
      </c>
      <c r="H36" s="8">
        <v>0</v>
      </c>
      <c r="I36" s="9">
        <v>0</v>
      </c>
    </row>
    <row r="37" spans="1:12" x14ac:dyDescent="0.3">
      <c r="A37" s="10">
        <v>35</v>
      </c>
      <c r="B37" s="14"/>
      <c r="C37" s="14"/>
      <c r="D37" s="14"/>
      <c r="E37" s="10" t="s">
        <v>12</v>
      </c>
      <c r="F37" s="12">
        <v>100000</v>
      </c>
      <c r="G37" s="13">
        <v>0</v>
      </c>
      <c r="H37" s="13">
        <v>0</v>
      </c>
      <c r="I37" s="12">
        <v>100000</v>
      </c>
    </row>
    <row r="38" spans="1:12" x14ac:dyDescent="0.3">
      <c r="A38" s="6">
        <v>36</v>
      </c>
      <c r="B38" s="15"/>
      <c r="C38" s="15"/>
      <c r="D38" s="15"/>
      <c r="E38" s="6" t="s">
        <v>13</v>
      </c>
      <c r="F38" s="9">
        <f>F36-F37</f>
        <v>-100000</v>
      </c>
      <c r="G38" s="8">
        <v>0</v>
      </c>
      <c r="H38" s="8">
        <v>0</v>
      </c>
      <c r="I38" s="9">
        <f>I36-I37</f>
        <v>-100000</v>
      </c>
    </row>
    <row r="39" spans="1:12" x14ac:dyDescent="0.3">
      <c r="A39" s="22" t="s">
        <v>8</v>
      </c>
      <c r="B39" s="23"/>
      <c r="C39" s="23"/>
      <c r="D39" s="24"/>
      <c r="E39" s="1" t="s">
        <v>11</v>
      </c>
      <c r="F39" s="16">
        <f>F12</f>
        <v>1528774000</v>
      </c>
      <c r="G39" s="16">
        <f>G21</f>
        <v>7500000</v>
      </c>
      <c r="H39" s="16">
        <f>H24</f>
        <v>7500000</v>
      </c>
      <c r="I39" s="16">
        <f>I12+I21+I24</f>
        <v>1543774000</v>
      </c>
      <c r="L39" s="20"/>
    </row>
    <row r="40" spans="1:12" x14ac:dyDescent="0.3">
      <c r="A40" s="25"/>
      <c r="B40" s="26"/>
      <c r="C40" s="26"/>
      <c r="D40" s="27"/>
      <c r="E40" s="17" t="s">
        <v>12</v>
      </c>
      <c r="F40" s="18">
        <f>F10+F13+F34+F37</f>
        <v>1199629570</v>
      </c>
      <c r="G40" s="18">
        <f>G4+G22+G28</f>
        <v>168680574</v>
      </c>
      <c r="H40" s="18">
        <v>69027173</v>
      </c>
      <c r="I40" s="18">
        <f>I4+I10+I13+I16+I19+I22+I25+I28+I34+I37</f>
        <v>1426528854</v>
      </c>
    </row>
    <row r="41" spans="1:12" x14ac:dyDescent="0.3">
      <c r="A41" s="28"/>
      <c r="B41" s="29"/>
      <c r="C41" s="29"/>
      <c r="D41" s="30"/>
      <c r="E41" s="17" t="s">
        <v>13</v>
      </c>
      <c r="F41" s="18">
        <f>F39-F40</f>
        <v>329144430</v>
      </c>
      <c r="G41" s="18">
        <f>G39-G40</f>
        <v>-161180574</v>
      </c>
      <c r="H41" s="18">
        <f>H39-H40</f>
        <v>-61527173</v>
      </c>
      <c r="I41" s="18">
        <f>I39-I40</f>
        <v>117245146</v>
      </c>
    </row>
  </sheetData>
  <mergeCells count="2">
    <mergeCell ref="A39:D41"/>
    <mergeCell ref="A1:I1"/>
  </mergeCells>
  <phoneticPr fontId="1" type="noConversion"/>
  <pageMargins left="0.7" right="0.7" top="0.75" bottom="0.75" header="0.3" footer="0.3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유진 심</dc:creator>
  <cp:lastModifiedBy>유진 심</cp:lastModifiedBy>
  <cp:lastPrinted>2024-03-27T06:19:35Z</cp:lastPrinted>
  <dcterms:created xsi:type="dcterms:W3CDTF">2024-03-25T05:32:03Z</dcterms:created>
  <dcterms:modified xsi:type="dcterms:W3CDTF">2024-03-27T06:19:54Z</dcterms:modified>
</cp:coreProperties>
</file>